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Чек-лист" sheetId="1" state="visible" r:id="rId1"/>
    <sheet name="Сводка" sheetId="2" state="visible" r:id="rId2"/>
    <sheet name="Инструменты" sheetId="3" state="visible" r:id="rId3"/>
  </sheets>
  <definedNames>
    <definedName name="_xlnm._FilterDatabase" localSheetId="0" hidden="1">'Чек-лист'!$A$5:$G$61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Arial"/>
      <b val="1"/>
      <color rgb="001F1D1A"/>
      <sz val="16"/>
    </font>
    <font>
      <name val="Arial"/>
      <i val="1"/>
      <color rgb="006F6A60"/>
      <sz val="10"/>
    </font>
    <font>
      <name val="Arial"/>
      <color rgb="006F6A60"/>
      <sz val="10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  <font>
      <name val="Arial"/>
      <b val="1"/>
      <color rgb="009B1C15"/>
      <sz val="10"/>
    </font>
    <font>
      <name val="Arial"/>
      <b val="1"/>
      <color rgb="001F1D1A"/>
      <sz val="12"/>
    </font>
    <font>
      <name val="Arial"/>
      <color rgb="00B8941F"/>
      <sz val="10"/>
    </font>
    <font>
      <name val="Arial"/>
      <b val="1"/>
      <color rgb="001F1D1A"/>
      <sz val="11"/>
    </font>
    <font>
      <name val="Arial"/>
      <b val="1"/>
      <color rgb="00B8941F"/>
      <sz val="11"/>
    </font>
  </fonts>
  <fills count="5">
    <fill>
      <patternFill/>
    </fill>
    <fill>
      <patternFill patternType="gray125"/>
    </fill>
    <fill>
      <patternFill patternType="solid">
        <fgColor rgb="001F1D1A"/>
      </patternFill>
    </fill>
    <fill>
      <patternFill patternType="solid">
        <fgColor rgb="00FAF8F3"/>
      </patternFill>
    </fill>
    <fill>
      <patternFill patternType="solid">
        <fgColor rgb="00F5EFD9"/>
      </patternFill>
    </fill>
  </fills>
  <borders count="2">
    <border>
      <left/>
      <right/>
      <top/>
      <bottom/>
      <diagonal/>
    </border>
    <border>
      <left style="thin">
        <color rgb="00D8D4CC"/>
      </left>
      <right style="thin">
        <color rgb="00D8D4CC"/>
      </right>
      <top style="thin">
        <color rgb="00D8D4CC"/>
      </top>
      <bottom style="thin">
        <color rgb="00D8D4CC"/>
      </bottom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applyAlignment="1" pivotButton="0" quotePrefix="0" xfId="0">
      <alignment horizontal="center" vertical="center" wrapText="1"/>
    </xf>
    <xf numFmtId="0" fontId="5" fillId="3" borderId="1" applyAlignment="1" pivotButton="0" quotePrefix="0" xfId="0">
      <alignment horizontal="center" vertical="top"/>
    </xf>
    <xf numFmtId="0" fontId="5" fillId="3" borderId="1" applyAlignment="1" pivotButton="0" quotePrefix="0" xfId="0">
      <alignment vertical="top" wrapText="1"/>
    </xf>
    <xf numFmtId="0" fontId="5" fillId="0" borderId="1" applyAlignment="1" pivotButton="0" quotePrefix="0" xfId="0">
      <alignment horizontal="center" vertical="top"/>
    </xf>
    <xf numFmtId="0" fontId="5" fillId="0" borderId="1" applyAlignment="1" pivotButton="0" quotePrefix="0" xfId="0">
      <alignment vertical="top" wrapText="1"/>
    </xf>
    <xf numFmtId="0" fontId="6" fillId="0" borderId="0" pivotButton="0" quotePrefix="0" xfId="0"/>
    <xf numFmtId="0" fontId="0" fillId="4" borderId="1" pivotButton="0" quotePrefix="0" xfId="0"/>
    <xf numFmtId="0" fontId="4" fillId="2" borderId="0" applyAlignment="1" pivotButton="0" quotePrefix="0" xfId="0">
      <alignment horizontal="center"/>
    </xf>
    <xf numFmtId="0" fontId="5" fillId="0" borderId="1" pivotButton="0" quotePrefix="0" xfId="0"/>
    <xf numFmtId="0" fontId="6" fillId="0" borderId="1" applyAlignment="1" pivotButton="0" quotePrefix="0" xfId="0">
      <alignment horizontal="center"/>
    </xf>
    <xf numFmtId="0" fontId="7" fillId="0" borderId="1" applyAlignment="1" pivotButton="0" quotePrefix="0" xfId="0">
      <alignment horizontal="center"/>
    </xf>
    <xf numFmtId="9" fontId="6" fillId="0" borderId="1" applyAlignment="1" pivotButton="0" quotePrefix="0" xfId="0">
      <alignment horizontal="center"/>
    </xf>
    <xf numFmtId="0" fontId="8" fillId="0" borderId="0" pivotButton="0" quotePrefix="0" xfId="0"/>
    <xf numFmtId="0" fontId="5" fillId="0" borderId="1" applyAlignment="1" pivotButton="0" quotePrefix="0" xfId="0">
      <alignment horizontal="center"/>
    </xf>
    <xf numFmtId="0" fontId="4" fillId="2" borderId="0" pivotButton="0" quotePrefix="0" xfId="0"/>
    <xf numFmtId="0" fontId="6" fillId="0" borderId="1" applyAlignment="1" pivotButton="0" quotePrefix="0" xfId="0">
      <alignment vertical="top" wrapText="1"/>
    </xf>
    <xf numFmtId="0" fontId="9" fillId="0" borderId="1" applyAlignment="1" pivotButton="0" quotePrefix="0" xfId="0">
      <alignment vertical="top" wrapText="1"/>
    </xf>
    <xf numFmtId="0" fontId="10" fillId="0" borderId="0" pivotButton="0" quotePrefix="0" xfId="0"/>
    <xf numFmtId="0" fontId="11" fillId="0" borderId="0" pivotButton="0" quotePrefix="0" xfId="0"/>
  </cellXfs>
  <cellStyles count="1">
    <cellStyle name="Normal" xfId="0" builtinId="0" hidden="0"/>
  </cellStyles>
  <dxfs count="6">
    <dxf>
      <font>
        <name val="Arial"/>
        <b val="1"/>
        <color rgb="001E6B2E"/>
        <sz val="10"/>
      </font>
      <fill>
        <patternFill patternType="solid">
          <fgColor rgb="00D8EFD3"/>
        </patternFill>
      </fill>
    </dxf>
    <dxf>
      <font>
        <name val="Arial"/>
        <b val="1"/>
        <color rgb="009B1C15"/>
        <sz val="10"/>
      </font>
      <fill>
        <patternFill patternType="solid">
          <fgColor rgb="00F8D7D5"/>
        </patternFill>
      </fill>
    </dxf>
    <dxf>
      <font>
        <name val="Arial"/>
        <color rgb="006F6A60"/>
        <sz val="10"/>
      </font>
      <fill>
        <patternFill patternType="solid">
          <fgColor rgb="00EDEBE7"/>
        </patternFill>
      </fill>
    </dxf>
    <dxf>
      <font>
        <name val="Arial"/>
        <b val="1"/>
        <color rgb="009B1C15"/>
        <sz val="10"/>
      </font>
    </dxf>
    <dxf>
      <font>
        <name val="Arial"/>
        <b val="1"/>
        <color rgb="00B8941F"/>
        <sz val="10"/>
      </font>
    </dxf>
    <dxf>
      <fill>
        <patternFill patternType="solid">
          <fgColor rgb="00FDECEA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1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5" customWidth="1" min="1" max="1"/>
    <col width="30" customWidth="1" min="2" max="2"/>
    <col width="42" customWidth="1" min="3" max="3"/>
    <col width="58" customWidth="1" min="4" max="4"/>
    <col width="13" customWidth="1" min="5" max="5"/>
    <col width="15" customWidth="1" min="6" max="6"/>
    <col width="30" customWidth="1" min="7" max="7"/>
  </cols>
  <sheetData>
    <row r="1">
      <c r="A1" s="1" t="inlineStr">
        <is>
          <t>Чек-лист технического SEO-аудита</t>
        </is>
      </c>
    </row>
    <row r="2">
      <c r="A2" s="2" t="inlineStr">
        <is>
          <t>Рабочий чек-лист, по которому мы проверяем сайты перед стартом продвижения. seo-vladimir.ru</t>
        </is>
      </c>
    </row>
    <row r="3">
      <c r="A3" s="3" t="inlineStr">
        <is>
          <t>Заполняйте колонку «Статус». Сводка по блокам и общий процент готовности считаются на листе «Сводка» автоматически.</t>
        </is>
      </c>
    </row>
    <row r="5" ht="30" customHeight="1">
      <c r="A5" s="4" t="inlineStr">
        <is>
          <t>№</t>
        </is>
      </c>
      <c r="B5" s="4" t="inlineStr">
        <is>
          <t>Блок</t>
        </is>
      </c>
      <c r="C5" s="4" t="inlineStr">
        <is>
          <t>Пункт проверки</t>
        </is>
      </c>
      <c r="D5" s="4" t="inlineStr">
        <is>
          <t>Как проверить</t>
        </is>
      </c>
      <c r="E5" s="4" t="inlineStr">
        <is>
          <t>Критичность</t>
        </is>
      </c>
      <c r="F5" s="4" t="inlineStr">
        <is>
          <t>Статус</t>
        </is>
      </c>
      <c r="G5" s="4" t="inlineStr">
        <is>
          <t>Комментарий</t>
        </is>
      </c>
    </row>
    <row r="6">
      <c r="A6" s="5" t="n">
        <v>1</v>
      </c>
      <c r="B6" s="6" t="inlineStr">
        <is>
          <t>1. Индексация и краулинговый бюджет</t>
        </is>
      </c>
      <c r="C6" s="6" t="inlineStr">
        <is>
          <t>robots.txt существует и отдаёт 200</t>
        </is>
      </c>
      <c r="D6" s="6" t="inlineStr">
        <is>
          <t>Открыть site.ru/robots.txt. Должен быть текстовый файл с директивами, а не 404 и не HTML-страница.</t>
        </is>
      </c>
      <c r="E6" s="5" t="inlineStr">
        <is>
          <t>Критично</t>
        </is>
      </c>
      <c r="F6" s="5" t="inlineStr">
        <is>
          <t>Не проверено</t>
        </is>
      </c>
      <c r="G6" s="6" t="inlineStr"/>
    </row>
    <row r="7">
      <c r="A7" s="7" t="n">
        <v>2</v>
      </c>
      <c r="B7" s="8" t="inlineStr">
        <is>
          <t>1. Индексация и краулинговый бюджет</t>
        </is>
      </c>
      <c r="C7" s="8" t="inlineStr">
        <is>
          <t>В robots.txt закрыты служебные разделы</t>
        </is>
      </c>
      <c r="D7" s="8" t="inlineStr">
        <is>
          <t>Проверить Disallow для админки, корзины, личного кабинета, страниц поиска, сортировок и UTM-меток.</t>
        </is>
      </c>
      <c r="E7" s="7" t="inlineStr">
        <is>
          <t>Важно</t>
        </is>
      </c>
      <c r="F7" s="7" t="inlineStr">
        <is>
          <t>Не проверено</t>
        </is>
      </c>
      <c r="G7" s="8" t="inlineStr"/>
    </row>
    <row r="8">
      <c r="A8" s="5" t="n">
        <v>3</v>
      </c>
      <c r="B8" s="6" t="inlineStr">
        <is>
          <t>1. Индексация и краулинговый бюджет</t>
        </is>
      </c>
      <c r="C8" s="6" t="inlineStr">
        <is>
          <t>В robots.txt указан Sitemap и (для Яндекса) Host</t>
        </is>
      </c>
      <c r="D8" s="6" t="inlineStr">
        <is>
          <t>Директива Sitemap: полный https-адрес карты сайта.</t>
        </is>
      </c>
      <c r="E8" s="5" t="inlineStr">
        <is>
          <t>Важно</t>
        </is>
      </c>
      <c r="F8" s="5" t="inlineStr">
        <is>
          <t>Не проверено</t>
        </is>
      </c>
      <c r="G8" s="6" t="inlineStr"/>
    </row>
    <row r="9">
      <c r="A9" s="7" t="n">
        <v>4</v>
      </c>
      <c r="B9" s="8" t="inlineStr">
        <is>
          <t>1. Индексация и краулинговый бюджет</t>
        </is>
      </c>
      <c r="C9" s="8" t="inlineStr">
        <is>
          <t>robots.txt не блокирует CSS и JS</t>
        </is>
      </c>
      <c r="D9" s="8" t="inlineStr">
        <is>
          <t>Проверить в Google Search Console → «Проверка URL» → «Изучить просканированную страницу».</t>
        </is>
      </c>
      <c r="E9" s="7" t="inlineStr">
        <is>
          <t>Критично</t>
        </is>
      </c>
      <c r="F9" s="7" t="inlineStr">
        <is>
          <t>Не проверено</t>
        </is>
      </c>
      <c r="G9" s="8" t="inlineStr"/>
    </row>
    <row r="10">
      <c r="A10" s="5" t="n">
        <v>5</v>
      </c>
      <c r="B10" s="6" t="inlineStr">
        <is>
          <t>1. Индексация и краулинговый бюджет</t>
        </is>
      </c>
      <c r="C10" s="6" t="inlineStr">
        <is>
          <t>sitemap.xml доступен и валиден</t>
        </is>
      </c>
      <c r="D10" s="6" t="inlineStr">
        <is>
          <t>Открыть карту сайта, проверить XML-схему. Для больших сайтов — sitemap-index с разбивкой до 50 000 URL в файле.</t>
        </is>
      </c>
      <c r="E10" s="5" t="inlineStr">
        <is>
          <t>Критично</t>
        </is>
      </c>
      <c r="F10" s="5" t="inlineStr">
        <is>
          <t>Не проверено</t>
        </is>
      </c>
      <c r="G10" s="6" t="inlineStr"/>
    </row>
    <row r="11">
      <c r="A11" s="7" t="n">
        <v>6</v>
      </c>
      <c r="B11" s="8" t="inlineStr">
        <is>
          <t>1. Индексация и краулинговый бюджет</t>
        </is>
      </c>
      <c r="C11" s="8" t="inlineStr">
        <is>
          <t>В sitemap только страницы с кодом 200</t>
        </is>
      </c>
      <c r="D11" s="8" t="inlineStr">
        <is>
          <t>Прогнать все URL из карты краулером. Не должно быть 301, 404, noindex и canonical на другие адреса.</t>
        </is>
      </c>
      <c r="E11" s="7" t="inlineStr">
        <is>
          <t>Важно</t>
        </is>
      </c>
      <c r="F11" s="7" t="inlineStr">
        <is>
          <t>Не проверено</t>
        </is>
      </c>
      <c r="G11" s="8" t="inlineStr"/>
    </row>
    <row r="12">
      <c r="A12" s="5" t="n">
        <v>7</v>
      </c>
      <c r="B12" s="6" t="inlineStr">
        <is>
          <t>1. Индексация и краулинговый бюджет</t>
        </is>
      </c>
      <c r="C12" s="6" t="inlineStr">
        <is>
          <t>В sitemap корректный lastmod</t>
        </is>
      </c>
      <c r="D12" s="6" t="inlineStr">
        <is>
          <t>Дата последнего изменения должна меняться при реальном обновлении страницы, а не быть «сегодня» у всех URL.</t>
        </is>
      </c>
      <c r="E12" s="5" t="inlineStr">
        <is>
          <t>Желательно</t>
        </is>
      </c>
      <c r="F12" s="5" t="inlineStr">
        <is>
          <t>Не проверено</t>
        </is>
      </c>
      <c r="G12" s="6" t="inlineStr"/>
    </row>
    <row r="13">
      <c r="A13" s="7" t="n">
        <v>8</v>
      </c>
      <c r="B13" s="8" t="inlineStr">
        <is>
          <t>1. Индексация и краулинговый бюджет</t>
        </is>
      </c>
      <c r="C13" s="8" t="inlineStr">
        <is>
          <t>Нет случайного meta robots noindex на боевом сайте</t>
        </is>
      </c>
      <c r="D13" s="8" t="inlineStr">
        <is>
          <t>Поиск по исходному коду: &lt;meta name="robots" content="noindex"&gt;. Классическая ошибка после переноса с dev-сервера.</t>
        </is>
      </c>
      <c r="E13" s="7" t="inlineStr">
        <is>
          <t>Критично</t>
        </is>
      </c>
      <c r="F13" s="7" t="inlineStr">
        <is>
          <t>Не проверено</t>
        </is>
      </c>
      <c r="G13" s="8" t="inlineStr"/>
    </row>
    <row r="14">
      <c r="A14" s="5" t="n">
        <v>9</v>
      </c>
      <c r="B14" s="6" t="inlineStr">
        <is>
          <t>1. Индексация и краулинговый бюджет</t>
        </is>
      </c>
      <c r="C14" s="6" t="inlineStr">
        <is>
          <t>Нет X-Robots-Tag: noindex в заголовках ответа</t>
        </is>
      </c>
      <c r="D14" s="6" t="inlineStr">
        <is>
          <t>Проверить HTTP-заголовки главной и типовых страниц (curl -I или DevTools → Network → Headers).</t>
        </is>
      </c>
      <c r="E14" s="5" t="inlineStr">
        <is>
          <t>Критично</t>
        </is>
      </c>
      <c r="F14" s="5" t="inlineStr">
        <is>
          <t>Не проверено</t>
        </is>
      </c>
      <c r="G14" s="6" t="inlineStr"/>
    </row>
    <row r="15">
      <c r="A15" s="7" t="n">
        <v>10</v>
      </c>
      <c r="B15" s="8" t="inlineStr">
        <is>
          <t>1. Индексация и краулинговый бюджет</t>
        </is>
      </c>
      <c r="C15" s="8" t="inlineStr">
        <is>
          <t>Сайт доступен только по одному зеркалу</t>
        </is>
      </c>
      <c r="D15" s="8" t="inlineStr">
        <is>
          <t>http → https, www → без www (или наоборот) — строгий 301. Проверить все четыре комбинации.</t>
        </is>
      </c>
      <c r="E15" s="7" t="inlineStr">
        <is>
          <t>Критично</t>
        </is>
      </c>
      <c r="F15" s="7" t="inlineStr">
        <is>
          <t>Не проверено</t>
        </is>
      </c>
      <c r="G15" s="8" t="inlineStr"/>
    </row>
    <row r="16">
      <c r="A16" s="5" t="n">
        <v>11</v>
      </c>
      <c r="B16" s="6" t="inlineStr">
        <is>
          <t>1. Индексация и краулинговый бюджет</t>
        </is>
      </c>
      <c r="C16" s="6" t="inlineStr">
        <is>
          <t>Унифицированы слеши на конце URL</t>
        </is>
      </c>
      <c r="D16" s="6" t="inlineStr">
        <is>
          <t>/catalog и /catalog/ не должны оба отдавать 200. Один вариант — 200, второй — 301.</t>
        </is>
      </c>
      <c r="E16" s="5" t="inlineStr">
        <is>
          <t>Важно</t>
        </is>
      </c>
      <c r="F16" s="5" t="inlineStr">
        <is>
          <t>Не проверено</t>
        </is>
      </c>
      <c r="G16" s="6" t="inlineStr"/>
    </row>
    <row r="17">
      <c r="A17" s="7" t="n">
        <v>12</v>
      </c>
      <c r="B17" s="8" t="inlineStr">
        <is>
          <t>1. Индексация и краулинговый бюджет</t>
        </is>
      </c>
      <c r="C17" s="8" t="inlineStr">
        <is>
          <t>index.php / index.html не дублируют главную</t>
        </is>
      </c>
      <c r="D17" s="8" t="inlineStr">
        <is>
          <t>site.ru/index.php должен отдавать 301 на site.ru/.</t>
        </is>
      </c>
      <c r="E17" s="7" t="inlineStr">
        <is>
          <t>Важно</t>
        </is>
      </c>
      <c r="F17" s="7" t="inlineStr">
        <is>
          <t>Не проверено</t>
        </is>
      </c>
      <c r="G17" s="8" t="inlineStr"/>
    </row>
    <row r="18">
      <c r="A18" s="5" t="n">
        <v>13</v>
      </c>
      <c r="B18" s="6" t="inlineStr">
        <is>
          <t>1. Индексация и краулинговый бюджет</t>
        </is>
      </c>
      <c r="C18" s="6" t="inlineStr">
        <is>
          <t>Страница 404 отдаёт код 404, а не 200</t>
        </is>
      </c>
      <c r="D18" s="6" t="inlineStr">
        <is>
          <t>Запросить заведомо несуществующий адрес и посмотреть код ответа, а не только внешний вид страницы.</t>
        </is>
      </c>
      <c r="E18" s="5" t="inlineStr">
        <is>
          <t>Критично</t>
        </is>
      </c>
      <c r="F18" s="5" t="inlineStr">
        <is>
          <t>Не проверено</t>
        </is>
      </c>
      <c r="G18" s="6" t="inlineStr"/>
    </row>
    <row r="19">
      <c r="A19" s="7" t="n">
        <v>14</v>
      </c>
      <c r="B19" s="8" t="inlineStr">
        <is>
          <t>1. Индексация и краулинговый бюджет</t>
        </is>
      </c>
      <c r="C19" s="8" t="inlineStr">
        <is>
          <t>Нет внутренних битых ссылок</t>
        </is>
      </c>
      <c r="D19" s="8" t="inlineStr">
        <is>
          <t>Прогон краулером (Screaming Frog / Netpeak Spider), отчёт Response Codes → Client Error 4xx.</t>
        </is>
      </c>
      <c r="E19" s="7" t="inlineStr">
        <is>
          <t>Важно</t>
        </is>
      </c>
      <c r="F19" s="7" t="inlineStr">
        <is>
          <t>Не проверено</t>
        </is>
      </c>
      <c r="G19" s="8" t="inlineStr"/>
    </row>
    <row r="20">
      <c r="A20" s="5" t="n">
        <v>15</v>
      </c>
      <c r="B20" s="6" t="inlineStr">
        <is>
          <t>1. Индексация и краулинговый бюджет</t>
        </is>
      </c>
      <c r="C20" s="6" t="inlineStr">
        <is>
          <t>Нет цепочек редиректов</t>
        </is>
      </c>
      <c r="D20" s="6" t="inlineStr">
        <is>
          <t>Внутренние ссылки ведут сразу на конечный URL, без 301 → 301 → 200.</t>
        </is>
      </c>
      <c r="E20" s="5" t="inlineStr">
        <is>
          <t>Желательно</t>
        </is>
      </c>
      <c r="F20" s="5" t="inlineStr">
        <is>
          <t>Не проверено</t>
        </is>
      </c>
      <c r="G20" s="6" t="inlineStr"/>
    </row>
    <row r="21">
      <c r="A21" s="7" t="n">
        <v>16</v>
      </c>
      <c r="B21" s="8" t="inlineStr">
        <is>
          <t>1. Индексация и краулинговый бюджет</t>
        </is>
      </c>
      <c r="C21" s="8" t="inlineStr">
        <is>
          <t>rel=canonical корректен на пагинации и в фильтрах</t>
        </is>
      </c>
      <c r="D21" s="8" t="inlineStr">
        <is>
          <t>Canonical указывает на себя для индексируемых страниц; на дублях — на основную версию.</t>
        </is>
      </c>
      <c r="E21" s="7" t="inlineStr">
        <is>
          <t>Критично</t>
        </is>
      </c>
      <c r="F21" s="7" t="inlineStr">
        <is>
          <t>Не проверено</t>
        </is>
      </c>
      <c r="G21" s="8" t="inlineStr"/>
    </row>
    <row r="22">
      <c r="A22" s="5" t="n">
        <v>17</v>
      </c>
      <c r="B22" s="6" t="inlineStr">
        <is>
          <t>1. Индексация и краулинговый бюджет</t>
        </is>
      </c>
      <c r="C22" s="6" t="inlineStr">
        <is>
          <t>Количество страниц в индексе близко к количеству в sitemap</t>
        </is>
      </c>
      <c r="D22" s="6" t="inlineStr">
        <is>
          <t>Сравнить Яндекс.Вебмастер → «Страницы в поиске» и Google Search Console → «Индексирование».</t>
        </is>
      </c>
      <c r="E22" s="5" t="inlineStr">
        <is>
          <t>Важно</t>
        </is>
      </c>
      <c r="F22" s="5" t="inlineStr">
        <is>
          <t>Не проверено</t>
        </is>
      </c>
      <c r="G22" s="6" t="inlineStr"/>
    </row>
    <row r="23">
      <c r="A23" s="7" t="n">
        <v>18</v>
      </c>
      <c r="B23" s="8" t="inlineStr">
        <is>
          <t>2. Скорость и Core Web Vitals</t>
        </is>
      </c>
      <c r="C23" s="8" t="inlineStr">
        <is>
          <t>LCP &lt; 2.5 с на мобильных</t>
        </is>
      </c>
      <c r="D23" s="8" t="inlineStr">
        <is>
          <t>PageSpeed Insights и полевые данные (CrUX) в Search Console → «Основные интернет-показатели».</t>
        </is>
      </c>
      <c r="E23" s="7" t="inlineStr">
        <is>
          <t>Критично</t>
        </is>
      </c>
      <c r="F23" s="7" t="inlineStr">
        <is>
          <t>Не проверено</t>
        </is>
      </c>
      <c r="G23" s="8" t="inlineStr"/>
    </row>
    <row r="24">
      <c r="A24" s="5" t="n">
        <v>19</v>
      </c>
      <c r="B24" s="6" t="inlineStr">
        <is>
          <t>2. Скорость и Core Web Vitals</t>
        </is>
      </c>
      <c r="C24" s="6" t="inlineStr">
        <is>
          <t>INP &lt; 200 мс на мобильных</t>
        </is>
      </c>
      <c r="D24" s="6" t="inlineStr">
        <is>
          <t>Задержка отклика после клика. Смотреть полевые данные, а не только лабораторные.</t>
        </is>
      </c>
      <c r="E24" s="5" t="inlineStr">
        <is>
          <t>Критично</t>
        </is>
      </c>
      <c r="F24" s="5" t="inlineStr">
        <is>
          <t>Не проверено</t>
        </is>
      </c>
      <c r="G24" s="6" t="inlineStr"/>
    </row>
    <row r="25">
      <c r="A25" s="7" t="n">
        <v>20</v>
      </c>
      <c r="B25" s="8" t="inlineStr">
        <is>
          <t>2. Скорость и Core Web Vitals</t>
        </is>
      </c>
      <c r="C25" s="8" t="inlineStr">
        <is>
          <t>CLS &lt; 0.1</t>
        </is>
      </c>
      <c r="D25" s="8" t="inlineStr">
        <is>
          <t>Вёрстка не «прыгает» при подгрузке картинок, шрифтов и баннеров.</t>
        </is>
      </c>
      <c r="E25" s="7" t="inlineStr">
        <is>
          <t>Важно</t>
        </is>
      </c>
      <c r="F25" s="7" t="inlineStr">
        <is>
          <t>Не проверено</t>
        </is>
      </c>
      <c r="G25" s="8" t="inlineStr"/>
    </row>
    <row r="26">
      <c r="A26" s="5" t="n">
        <v>21</v>
      </c>
      <c r="B26" s="6" t="inlineStr">
        <is>
          <t>2. Скорость и Core Web Vitals</t>
        </is>
      </c>
      <c r="C26" s="6" t="inlineStr">
        <is>
          <t>У всех img заданы width и height</t>
        </is>
      </c>
      <c r="D26" s="6" t="inlineStr">
        <is>
          <t>Отсутствие размеров — главная причина плохого CLS.</t>
        </is>
      </c>
      <c r="E26" s="5" t="inlineStr">
        <is>
          <t>Важно</t>
        </is>
      </c>
      <c r="F26" s="5" t="inlineStr">
        <is>
          <t>Не проверено</t>
        </is>
      </c>
      <c r="G26" s="6" t="inlineStr"/>
    </row>
    <row r="27">
      <c r="A27" s="7" t="n">
        <v>22</v>
      </c>
      <c r="B27" s="8" t="inlineStr">
        <is>
          <t>2. Скорость и Core Web Vitals</t>
        </is>
      </c>
      <c r="C27" s="8" t="inlineStr">
        <is>
          <t>Изображения в WebP или AVIF</t>
        </is>
      </c>
      <c r="D27" s="8" t="inlineStr">
        <is>
          <t>JPEG/PNG в галереях и каталоге — потерянные килобайты. Проверить Content-Type ответа.</t>
        </is>
      </c>
      <c r="E27" s="7" t="inlineStr">
        <is>
          <t>Важно</t>
        </is>
      </c>
      <c r="F27" s="7" t="inlineStr">
        <is>
          <t>Не проверено</t>
        </is>
      </c>
      <c r="G27" s="8" t="inlineStr"/>
    </row>
    <row r="28">
      <c r="A28" s="5" t="n">
        <v>23</v>
      </c>
      <c r="B28" s="6" t="inlineStr">
        <is>
          <t>2. Скорость и Core Web Vitals</t>
        </is>
      </c>
      <c r="C28" s="6" t="inlineStr">
        <is>
          <t>loading="lazy" у картинок вне первого экрана</t>
        </is>
      </c>
      <c r="D28" s="6" t="inlineStr">
        <is>
          <t>И, наоборот, НЕ lazy у LCP-картинки первого экрана.</t>
        </is>
      </c>
      <c r="E28" s="5" t="inlineStr">
        <is>
          <t>Важно</t>
        </is>
      </c>
      <c r="F28" s="5" t="inlineStr">
        <is>
          <t>Не проверено</t>
        </is>
      </c>
      <c r="G28" s="6" t="inlineStr"/>
    </row>
    <row r="29">
      <c r="A29" s="7" t="n">
        <v>24</v>
      </c>
      <c r="B29" s="8" t="inlineStr">
        <is>
          <t>2. Скорость и Core Web Vitals</t>
        </is>
      </c>
      <c r="C29" s="8" t="inlineStr">
        <is>
          <t>Шрифты с font-display: swap</t>
        </is>
      </c>
      <c r="D29" s="8" t="inlineStr">
        <is>
          <t>Текст виден во время загрузки веб-шрифтов, а не «мигает» пустотой.</t>
        </is>
      </c>
      <c r="E29" s="7" t="inlineStr">
        <is>
          <t>Желательно</t>
        </is>
      </c>
      <c r="F29" s="7" t="inlineStr">
        <is>
          <t>Не проверено</t>
        </is>
      </c>
      <c r="G29" s="8" t="inlineStr"/>
    </row>
    <row r="30">
      <c r="A30" s="5" t="n">
        <v>25</v>
      </c>
      <c r="B30" s="6" t="inlineStr">
        <is>
          <t>2. Скорость и Core Web Vitals</t>
        </is>
      </c>
      <c r="C30" s="6" t="inlineStr">
        <is>
          <t>Тяжёлые сторонние скрипты отложены</t>
        </is>
      </c>
      <c r="D30" s="6" t="inlineStr">
        <is>
          <t>Чаты, метрики, виджеты — по requestIdleCallback, после window.load или по первому взаимодействию.</t>
        </is>
      </c>
      <c r="E30" s="5" t="inlineStr">
        <is>
          <t>Важно</t>
        </is>
      </c>
      <c r="F30" s="5" t="inlineStr">
        <is>
          <t>Не проверено</t>
        </is>
      </c>
      <c r="G30" s="6" t="inlineStr"/>
    </row>
    <row r="31">
      <c r="A31" s="7" t="n">
        <v>26</v>
      </c>
      <c r="B31" s="8" t="inlineStr">
        <is>
          <t>2. Скорость и Core Web Vitals</t>
        </is>
      </c>
      <c r="C31" s="8" t="inlineStr">
        <is>
          <t>Включено gzip/brotli-сжатие</t>
        </is>
      </c>
      <c r="D31" s="8" t="inlineStr">
        <is>
          <t>Заголовок Content-Encoding в ответе сервера для HTML, CSS, JS.</t>
        </is>
      </c>
      <c r="E31" s="7" t="inlineStr">
        <is>
          <t>Важно</t>
        </is>
      </c>
      <c r="F31" s="7" t="inlineStr">
        <is>
          <t>Не проверено</t>
        </is>
      </c>
      <c r="G31" s="8" t="inlineStr"/>
    </row>
    <row r="32">
      <c r="A32" s="5" t="n">
        <v>27</v>
      </c>
      <c r="B32" s="6" t="inlineStr">
        <is>
          <t>2. Скорость и Core Web Vitals</t>
        </is>
      </c>
      <c r="C32" s="6" t="inlineStr">
        <is>
          <t>Настроено кеширование статики</t>
        </is>
      </c>
      <c r="D32" s="6" t="inlineStr">
        <is>
          <t>Cache-Control с длинным max-age для картинок, шрифтов, хешированных CSS/JS.</t>
        </is>
      </c>
      <c r="E32" s="5" t="inlineStr">
        <is>
          <t>Важно</t>
        </is>
      </c>
      <c r="F32" s="5" t="inlineStr">
        <is>
          <t>Не проверено</t>
        </is>
      </c>
      <c r="G32" s="6" t="inlineStr"/>
    </row>
    <row r="33">
      <c r="A33" s="7" t="n">
        <v>28</v>
      </c>
      <c r="B33" s="8" t="inlineStr">
        <is>
          <t>2. Скорость и Core Web Vitals</t>
        </is>
      </c>
      <c r="C33" s="8" t="inlineStr">
        <is>
          <t>На SPA настроен SSR или SSG</t>
        </is>
      </c>
      <c r="D33" s="8" t="inlineStr">
        <is>
          <t>Отключить JavaScript в браузере и открыть страницу: контент и меню должны остаться.</t>
        </is>
      </c>
      <c r="E33" s="7" t="inlineStr">
        <is>
          <t>Критично</t>
        </is>
      </c>
      <c r="F33" s="7" t="inlineStr">
        <is>
          <t>Не проверено</t>
        </is>
      </c>
      <c r="G33" s="8" t="inlineStr"/>
    </row>
    <row r="34">
      <c r="A34" s="5" t="n">
        <v>29</v>
      </c>
      <c r="B34" s="6" t="inlineStr">
        <is>
          <t>2. Скорость и Core Web Vitals</t>
        </is>
      </c>
      <c r="C34" s="6" t="inlineStr">
        <is>
          <t>Вес HTML-документа в разумных пределах</t>
        </is>
      </c>
      <c r="D34" s="6" t="inlineStr">
        <is>
          <t>Ориентир: до 100–150 КБ. Раздутый DOM бьёт по INP.</t>
        </is>
      </c>
      <c r="E34" s="5" t="inlineStr">
        <is>
          <t>Желательно</t>
        </is>
      </c>
      <c r="F34" s="5" t="inlineStr">
        <is>
          <t>Не проверено</t>
        </is>
      </c>
      <c r="G34" s="6" t="inlineStr"/>
    </row>
    <row r="35">
      <c r="A35" s="7" t="n">
        <v>30</v>
      </c>
      <c r="B35" s="8" t="inlineStr">
        <is>
          <t>3. Архитектура, URL и перелинковка</t>
        </is>
      </c>
      <c r="C35" s="8" t="inlineStr">
        <is>
          <t>ЧПУ вместо идентификаторов БД</t>
        </is>
      </c>
      <c r="D35" s="8" t="inlineStr">
        <is>
          <t>/catalog/smartfony/apple-iphone-15/ вместо /item.php?id=123.</t>
        </is>
      </c>
      <c r="E35" s="7" t="inlineStr">
        <is>
          <t>Важно</t>
        </is>
      </c>
      <c r="F35" s="7" t="inlineStr">
        <is>
          <t>Не проверено</t>
        </is>
      </c>
      <c r="G35" s="8" t="inlineStr"/>
    </row>
    <row r="36">
      <c r="A36" s="5" t="n">
        <v>31</v>
      </c>
      <c r="B36" s="6" t="inlineStr">
        <is>
          <t>3. Архитектура, URL и перелинковка</t>
        </is>
      </c>
      <c r="C36" s="6" t="inlineStr">
        <is>
          <t>URL в нижнем регистре, без пробелов и кириллицы</t>
        </is>
      </c>
      <c r="D36" s="6" t="inlineStr">
        <is>
          <t>Транслит, дефисы вместо подчёркиваний.</t>
        </is>
      </c>
      <c r="E36" s="5" t="inlineStr">
        <is>
          <t>Желательно</t>
        </is>
      </c>
      <c r="F36" s="5" t="inlineStr">
        <is>
          <t>Не проверено</t>
        </is>
      </c>
      <c r="G36" s="6" t="inlineStr"/>
    </row>
    <row r="37">
      <c r="A37" s="7" t="n">
        <v>32</v>
      </c>
      <c r="B37" s="8" t="inlineStr">
        <is>
          <t>3. Архитектура, URL и перелинковка</t>
        </is>
      </c>
      <c r="C37" s="8" t="inlineStr">
        <is>
          <t>Вложенность не более 3–4 кликов от главной</t>
        </is>
      </c>
      <c r="D37" s="8" t="inlineStr">
        <is>
          <t>Отчёт краулера по Crawl Depth.</t>
        </is>
      </c>
      <c r="E37" s="7" t="inlineStr">
        <is>
          <t>Важно</t>
        </is>
      </c>
      <c r="F37" s="7" t="inlineStr">
        <is>
          <t>Не проверено</t>
        </is>
      </c>
      <c r="G37" s="8" t="inlineStr"/>
    </row>
    <row r="38">
      <c r="A38" s="5" t="n">
        <v>33</v>
      </c>
      <c r="B38" s="6" t="inlineStr">
        <is>
          <t>3. Архитектура, URL и перелинковка</t>
        </is>
      </c>
      <c r="C38" s="6" t="inlineStr">
        <is>
          <t>Хлебные крошки на всех внутренних страницах</t>
        </is>
      </c>
      <c r="D38" s="6" t="inlineStr">
        <is>
          <t>С микроразметкой BreadcrumbList.</t>
        </is>
      </c>
      <c r="E38" s="5" t="inlineStr">
        <is>
          <t>Важно</t>
        </is>
      </c>
      <c r="F38" s="5" t="inlineStr">
        <is>
          <t>Не проверено</t>
        </is>
      </c>
      <c r="G38" s="6" t="inlineStr"/>
    </row>
    <row r="39">
      <c r="A39" s="7" t="n">
        <v>34</v>
      </c>
      <c r="B39" s="8" t="inlineStr">
        <is>
          <t>3. Архитектура, URL и перелинковка</t>
        </is>
      </c>
      <c r="C39" s="8" t="inlineStr">
        <is>
          <t>Нет страниц-сирот</t>
        </is>
      </c>
      <c r="D39" s="8" t="inlineStr">
        <is>
          <t>Страницы из sitemap, на которые не ведёт ни одной внутренней ссылки.</t>
        </is>
      </c>
      <c r="E39" s="7" t="inlineStr">
        <is>
          <t>Важно</t>
        </is>
      </c>
      <c r="F39" s="7" t="inlineStr">
        <is>
          <t>Не проверено</t>
        </is>
      </c>
      <c r="G39" s="8" t="inlineStr"/>
    </row>
    <row r="40">
      <c r="A40" s="5" t="n">
        <v>35</v>
      </c>
      <c r="B40" s="6" t="inlineStr">
        <is>
          <t>3. Архитектура, URL и перелинковка</t>
        </is>
      </c>
      <c r="C40" s="6" t="inlineStr">
        <is>
          <t>Смысловая анкорная перелинковка</t>
        </is>
      </c>
      <c r="D40" s="6" t="inlineStr">
        <is>
          <t>Из статей — на коммерческие разделы и обратно. Анкор описывает целевую страницу, а не «тут», «здесь».</t>
        </is>
      </c>
      <c r="E40" s="5" t="inlineStr">
        <is>
          <t>Желательно</t>
        </is>
      </c>
      <c r="F40" s="5" t="inlineStr">
        <is>
          <t>Не проверено</t>
        </is>
      </c>
      <c r="G40" s="6" t="inlineStr"/>
    </row>
    <row r="41">
      <c r="A41" s="7" t="n">
        <v>36</v>
      </c>
      <c r="B41" s="8" t="inlineStr">
        <is>
          <t>3. Архитектура, URL и перелинковка</t>
        </is>
      </c>
      <c r="C41" s="8" t="inlineStr">
        <is>
          <t>Нет каннибализации запросов</t>
        </is>
      </c>
      <c r="D41" s="8" t="inlineStr">
        <is>
          <t>Две и более страницы не борются за один и тот же кластер запросов.</t>
        </is>
      </c>
      <c r="E41" s="7" t="inlineStr">
        <is>
          <t>Важно</t>
        </is>
      </c>
      <c r="F41" s="7" t="inlineStr">
        <is>
          <t>Не проверено</t>
        </is>
      </c>
      <c r="G41" s="8" t="inlineStr"/>
    </row>
    <row r="42">
      <c r="A42" s="5" t="n">
        <v>37</v>
      </c>
      <c r="B42" s="6" t="inlineStr">
        <is>
          <t>3. Архитектура, URL и перелинковка</t>
        </is>
      </c>
      <c r="C42" s="6" t="inlineStr">
        <is>
          <t>Пагинация индексируется корректно</t>
        </is>
      </c>
      <c r="D42" s="6" t="inlineStr">
        <is>
          <t>Страницы 2, 3, N доступны по ссылкам, не закрыты canonical на первую (если товары уникальны).</t>
        </is>
      </c>
      <c r="E42" s="5" t="inlineStr">
        <is>
          <t>Важно</t>
        </is>
      </c>
      <c r="F42" s="5" t="inlineStr">
        <is>
          <t>Не проверено</t>
        </is>
      </c>
      <c r="G42" s="6" t="inlineStr"/>
    </row>
    <row r="43">
      <c r="A43" s="7" t="n">
        <v>38</v>
      </c>
      <c r="B43" s="8" t="inlineStr">
        <is>
          <t>3. Архитектура, URL и перелинковка</t>
        </is>
      </c>
      <c r="C43" s="8" t="inlineStr">
        <is>
          <t>SEO-фильтр генерирует статические посадочные</t>
        </is>
      </c>
      <c r="D43" s="8" t="inlineStr">
        <is>
          <t>Пересечения свойств — с уникальными URL, Title, H1 и текстом. Мусорные комбинации закрыты.</t>
        </is>
      </c>
      <c r="E43" s="7" t="inlineStr">
        <is>
          <t>Желательно</t>
        </is>
      </c>
      <c r="F43" s="7" t="inlineStr">
        <is>
          <t>Не проверено</t>
        </is>
      </c>
      <c r="G43" s="8" t="inlineStr"/>
    </row>
    <row r="44">
      <c r="A44" s="5" t="n">
        <v>39</v>
      </c>
      <c r="B44" s="6" t="inlineStr">
        <is>
          <t>4. Семантика, метатеги и микроразметка</t>
        </is>
      </c>
      <c r="C44" s="6" t="inlineStr">
        <is>
          <t>Ровно один H1 на страницу</t>
        </is>
      </c>
      <c r="D44" s="6" t="inlineStr">
        <is>
          <t>H1 в коде выше, чем H2–H6.</t>
        </is>
      </c>
      <c r="E44" s="5" t="inlineStr">
        <is>
          <t>Критично</t>
        </is>
      </c>
      <c r="F44" s="5" t="inlineStr">
        <is>
          <t>Не проверено</t>
        </is>
      </c>
      <c r="G44" s="6" t="inlineStr"/>
    </row>
    <row r="45">
      <c r="A45" s="7" t="n">
        <v>40</v>
      </c>
      <c r="B45" s="8" t="inlineStr">
        <is>
          <t>4. Семантика, метатеги и микроразметка</t>
        </is>
      </c>
      <c r="C45" s="8" t="inlineStr">
        <is>
          <t>Иерархия заголовков без пропусков уровней</t>
        </is>
      </c>
      <c r="D45" s="8" t="inlineStr">
        <is>
          <t>H2 → H3, а не H1 → H3.</t>
        </is>
      </c>
      <c r="E45" s="7" t="inlineStr">
        <is>
          <t>Желательно</t>
        </is>
      </c>
      <c r="F45" s="7" t="inlineStr">
        <is>
          <t>Не проверено</t>
        </is>
      </c>
      <c r="G45" s="8" t="inlineStr"/>
    </row>
    <row r="46">
      <c r="A46" s="5" t="n">
        <v>41</v>
      </c>
      <c r="B46" s="6" t="inlineStr">
        <is>
          <t>4. Семантика, метатеги и микроразметка</t>
        </is>
      </c>
      <c r="C46" s="6" t="inlineStr">
        <is>
          <t>Нет пустых и дублирующихся Title</t>
        </is>
      </c>
      <c r="D46" s="6" t="inlineStr">
        <is>
          <t>Отчёт краулера Page Titles → Missing / Duplicate.</t>
        </is>
      </c>
      <c r="E46" s="5" t="inlineStr">
        <is>
          <t>Критично</t>
        </is>
      </c>
      <c r="F46" s="5" t="inlineStr">
        <is>
          <t>Не проверено</t>
        </is>
      </c>
      <c r="G46" s="6" t="inlineStr"/>
    </row>
    <row r="47">
      <c r="A47" s="7" t="n">
        <v>42</v>
      </c>
      <c r="B47" s="8" t="inlineStr">
        <is>
          <t>4. Семантика, метатеги и микроразметка</t>
        </is>
      </c>
      <c r="C47" s="8" t="inlineStr">
        <is>
          <t>Длина Title в пределах 50–65 символов</t>
        </is>
      </c>
      <c r="D47" s="8" t="inlineStr">
        <is>
          <t>Длиннее — обрезается в выдаче.</t>
        </is>
      </c>
      <c r="E47" s="7" t="inlineStr">
        <is>
          <t>Важно</t>
        </is>
      </c>
      <c r="F47" s="7" t="inlineStr">
        <is>
          <t>Не проверено</t>
        </is>
      </c>
      <c r="G47" s="8" t="inlineStr"/>
    </row>
    <row r="48">
      <c r="A48" s="5" t="n">
        <v>43</v>
      </c>
      <c r="B48" s="6" t="inlineStr">
        <is>
          <t>4. Семантика, метатеги и микроразметка</t>
        </is>
      </c>
      <c r="C48" s="6" t="inlineStr">
        <is>
          <t>Нет пустых и дублирующихся Description</t>
        </is>
      </c>
      <c r="D48" s="6" t="inlineStr">
        <is>
          <t>Ориентир по длине: 120–160 символов.</t>
        </is>
      </c>
      <c r="E48" s="5" t="inlineStr">
        <is>
          <t>Важно</t>
        </is>
      </c>
      <c r="F48" s="5" t="inlineStr">
        <is>
          <t>Не проверено</t>
        </is>
      </c>
      <c r="G48" s="6" t="inlineStr"/>
    </row>
    <row r="49">
      <c r="A49" s="7" t="n">
        <v>44</v>
      </c>
      <c r="B49" s="8" t="inlineStr">
        <is>
          <t>4. Семантика, метатеги и микроразметка</t>
        </is>
      </c>
      <c r="C49" s="8" t="inlineStr">
        <is>
          <t>У всех значимых изображений заполнен alt</t>
        </is>
      </c>
      <c r="D49" s="8" t="inlineStr">
        <is>
          <t>Декоративным картинкам — alt="".</t>
        </is>
      </c>
      <c r="E49" s="7" t="inlineStr">
        <is>
          <t>Важно</t>
        </is>
      </c>
      <c r="F49" s="7" t="inlineStr">
        <is>
          <t>Не проверено</t>
        </is>
      </c>
      <c r="G49" s="8" t="inlineStr"/>
    </row>
    <row r="50">
      <c r="A50" s="5" t="n">
        <v>45</v>
      </c>
      <c r="B50" s="6" t="inlineStr">
        <is>
          <t>4. Семантика, метатеги и микроразметка</t>
        </is>
      </c>
      <c r="C50" s="6" t="inlineStr">
        <is>
          <t>Внедрена разметка Organization</t>
        </is>
      </c>
      <c r="D50" s="6" t="inlineStr">
        <is>
          <t>JSON-LD с названием, логотипом, телефоном, адресом, ссылками на профили.</t>
        </is>
      </c>
      <c r="E50" s="5" t="inlineStr">
        <is>
          <t>Важно</t>
        </is>
      </c>
      <c r="F50" s="5" t="inlineStr">
        <is>
          <t>Не проверено</t>
        </is>
      </c>
      <c r="G50" s="6" t="inlineStr"/>
    </row>
    <row r="51">
      <c r="A51" s="7" t="n">
        <v>46</v>
      </c>
      <c r="B51" s="8" t="inlineStr">
        <is>
          <t>4. Семантика, метатеги и микроразметка</t>
        </is>
      </c>
      <c r="C51" s="8" t="inlineStr">
        <is>
          <t>Внедрена разметка BreadcrumbList</t>
        </is>
      </c>
      <c r="D51" s="8" t="inlineStr">
        <is>
          <t>Проверить в валидаторе Schema.org и в Яндекс.Вебмастере.</t>
        </is>
      </c>
      <c r="E51" s="7" t="inlineStr">
        <is>
          <t>Важно</t>
        </is>
      </c>
      <c r="F51" s="7" t="inlineStr">
        <is>
          <t>Не проверено</t>
        </is>
      </c>
      <c r="G51" s="8" t="inlineStr"/>
    </row>
    <row r="52">
      <c r="A52" s="5" t="n">
        <v>47</v>
      </c>
      <c r="B52" s="6" t="inlineStr">
        <is>
          <t>4. Семантика, метатеги и микроразметка</t>
        </is>
      </c>
      <c r="C52" s="6" t="inlineStr">
        <is>
          <t>Для товаров — разметка Product с ценой и наличием</t>
        </is>
      </c>
      <c r="D52" s="6" t="inlineStr">
        <is>
          <t>Цена, валюта, availability, отзывы и рейтинг (если они реальные).</t>
        </is>
      </c>
      <c r="E52" s="5" t="inlineStr">
        <is>
          <t>Важно</t>
        </is>
      </c>
      <c r="F52" s="5" t="inlineStr">
        <is>
          <t>Не проверено</t>
        </is>
      </c>
      <c r="G52" s="6" t="inlineStr"/>
    </row>
    <row r="53">
      <c r="A53" s="7" t="n">
        <v>48</v>
      </c>
      <c r="B53" s="8" t="inlineStr">
        <is>
          <t>4. Семантика, метатеги и микроразметка</t>
        </is>
      </c>
      <c r="C53" s="8" t="inlineStr">
        <is>
          <t>JSON-LD валиден и без ошибок</t>
        </is>
      </c>
      <c r="D53" s="8" t="inlineStr">
        <is>
          <t>Валидатор Schema.org, Rich Results Test, Яндекс.Вебмастер → «Валидатор микроразметки».</t>
        </is>
      </c>
      <c r="E53" s="7" t="inlineStr">
        <is>
          <t>Важно</t>
        </is>
      </c>
      <c r="F53" s="7" t="inlineStr">
        <is>
          <t>Не проверено</t>
        </is>
      </c>
      <c r="G53" s="8" t="inlineStr"/>
    </row>
    <row r="54">
      <c r="A54" s="5" t="n">
        <v>49</v>
      </c>
      <c r="B54" s="6" t="inlineStr">
        <is>
          <t>4. Семантика, метатеги и микроразметка</t>
        </is>
      </c>
      <c r="C54" s="6" t="inlineStr">
        <is>
          <t>Заполнены Open Graph теги</t>
        </is>
      </c>
      <c r="D54" s="6" t="inlineStr">
        <is>
          <t>og:title, og:description, og:image — для корректных превью в мессенджерах и соцсетях.</t>
        </is>
      </c>
      <c r="E54" s="5" t="inlineStr">
        <is>
          <t>Желательно</t>
        </is>
      </c>
      <c r="F54" s="5" t="inlineStr">
        <is>
          <t>Не проверено</t>
        </is>
      </c>
      <c r="G54" s="6" t="inlineStr"/>
    </row>
    <row r="55">
      <c r="A55" s="7" t="n">
        <v>50</v>
      </c>
      <c r="B55" s="8" t="inlineStr">
        <is>
          <t>4. Семантика, метатеги и микроразметка</t>
        </is>
      </c>
      <c r="C55" s="8" t="inlineStr">
        <is>
          <t>Указан атрибут lang у html</t>
        </is>
      </c>
      <c r="D55" s="8" t="inlineStr">
        <is>
          <t>&lt;html lang="ru"&gt;.</t>
        </is>
      </c>
      <c r="E55" s="7" t="inlineStr">
        <is>
          <t>Желательно</t>
        </is>
      </c>
      <c r="F55" s="7" t="inlineStr">
        <is>
          <t>Не проверено</t>
        </is>
      </c>
      <c r="G55" s="8" t="inlineStr"/>
    </row>
    <row r="56">
      <c r="A56" s="5" t="n">
        <v>51</v>
      </c>
      <c r="B56" s="6" t="inlineStr">
        <is>
          <t>5. Безопасность, сервер и аналитика</t>
        </is>
      </c>
      <c r="C56" s="6" t="inlineStr">
        <is>
          <t>Валидный SSL-сертификат, нет mixed content</t>
        </is>
      </c>
      <c r="D56" s="6" t="inlineStr">
        <is>
          <t>Все ресурсы (картинки, скрипты, стили) грузятся по https.</t>
        </is>
      </c>
      <c r="E56" s="5" t="inlineStr">
        <is>
          <t>Критично</t>
        </is>
      </c>
      <c r="F56" s="5" t="inlineStr">
        <is>
          <t>Не проверено</t>
        </is>
      </c>
      <c r="G56" s="6" t="inlineStr"/>
    </row>
    <row r="57">
      <c r="A57" s="7" t="n">
        <v>52</v>
      </c>
      <c r="B57" s="8" t="inlineStr">
        <is>
          <t>5. Безопасность, сервер и аналитика</t>
        </is>
      </c>
      <c r="C57" s="8" t="inlineStr">
        <is>
          <t>Настроен HSTS</t>
        </is>
      </c>
      <c r="D57" s="8" t="inlineStr">
        <is>
          <t>Заголовок Strict-Transport-Security.</t>
        </is>
      </c>
      <c r="E57" s="7" t="inlineStr">
        <is>
          <t>Желательно</t>
        </is>
      </c>
      <c r="F57" s="7" t="inlineStr">
        <is>
          <t>Не проверено</t>
        </is>
      </c>
      <c r="G57" s="8" t="inlineStr"/>
    </row>
    <row r="58">
      <c r="A58" s="5" t="n">
        <v>53</v>
      </c>
      <c r="B58" s="6" t="inlineStr">
        <is>
          <t>5. Безопасность, сервер и аналитика</t>
        </is>
      </c>
      <c r="C58" s="6" t="inlineStr">
        <is>
          <t>Установлена и работает Яндекс.Метрика</t>
        </is>
      </c>
      <c r="D58" s="6" t="inlineStr">
        <is>
          <t>Счётчик срабатывает на всех страницах, включён вебвизор, настроены цели.</t>
        </is>
      </c>
      <c r="E58" s="5" t="inlineStr">
        <is>
          <t>Критично</t>
        </is>
      </c>
      <c r="F58" s="5" t="inlineStr">
        <is>
          <t>Не проверено</t>
        </is>
      </c>
      <c r="G58" s="6" t="inlineStr"/>
    </row>
    <row r="59">
      <c r="A59" s="7" t="n">
        <v>54</v>
      </c>
      <c r="B59" s="8" t="inlineStr">
        <is>
          <t>5. Безопасность, сервер и аналитика</t>
        </is>
      </c>
      <c r="C59" s="8" t="inlineStr">
        <is>
          <t>Настроены цели на заявки и звонки</t>
        </is>
      </c>
      <c r="D59" s="8" t="inlineStr">
        <is>
          <t>Каждая форма и каждый способ связи отправляют событие.</t>
        </is>
      </c>
      <c r="E59" s="7" t="inlineStr">
        <is>
          <t>Критично</t>
        </is>
      </c>
      <c r="F59" s="7" t="inlineStr">
        <is>
          <t>Не проверено</t>
        </is>
      </c>
      <c r="G59" s="8" t="inlineStr"/>
    </row>
    <row r="60">
      <c r="A60" s="5" t="n">
        <v>55</v>
      </c>
      <c r="B60" s="6" t="inlineStr">
        <is>
          <t>5. Безопасность, сервер и аналитика</t>
        </is>
      </c>
      <c r="C60" s="6" t="inlineStr">
        <is>
          <t>Сайт подтверждён в Яндекс.Вебмастере и Search Console</t>
        </is>
      </c>
      <c r="D60" s="6" t="inlineStr">
        <is>
          <t>И в обоих загружен sitemap.</t>
        </is>
      </c>
      <c r="E60" s="5" t="inlineStr">
        <is>
          <t>Важно</t>
        </is>
      </c>
      <c r="F60" s="5" t="inlineStr">
        <is>
          <t>Не проверено</t>
        </is>
      </c>
      <c r="G60" s="6" t="inlineStr"/>
    </row>
    <row r="61">
      <c r="A61" s="7" t="n">
        <v>56</v>
      </c>
      <c r="B61" s="8" t="inlineStr">
        <is>
          <t>5. Безопасность, сервер и аналитика</t>
        </is>
      </c>
      <c r="C61" s="8" t="inlineStr">
        <is>
          <t>Формы реально доходят до адресата</t>
        </is>
      </c>
      <c r="D61" s="8" t="inlineStr">
        <is>
          <t>Тестовая отправка каждой формы с проверкой почты и антиспам-механики.</t>
        </is>
      </c>
      <c r="E61" s="7" t="inlineStr">
        <is>
          <t>Критично</t>
        </is>
      </c>
      <c r="F61" s="7" t="inlineStr">
        <is>
          <t>Не проверено</t>
        </is>
      </c>
      <c r="G61" s="8" t="inlineStr"/>
    </row>
  </sheetData>
  <autoFilter ref="A5:G61"/>
  <conditionalFormatting sqref="F6:F61">
    <cfRule type="cellIs" priority="1" operator="equal" dxfId="0">
      <formula>"OK"</formula>
    </cfRule>
    <cfRule type="cellIs" priority="2" operator="equal" dxfId="1">
      <formula>"Проблема"</formula>
    </cfRule>
    <cfRule type="cellIs" priority="3" operator="equal" dxfId="2">
      <formula>"Не применимо"</formula>
    </cfRule>
  </conditionalFormatting>
  <conditionalFormatting sqref="E6:E61">
    <cfRule type="cellIs" priority="4" operator="equal" dxfId="3">
      <formula>"Критично"</formula>
    </cfRule>
    <cfRule type="cellIs" priority="5" operator="equal" dxfId="4">
      <formula>"Важно"</formula>
    </cfRule>
  </conditionalFormatting>
  <conditionalFormatting sqref="A6:G61">
    <cfRule type="expression" priority="6" dxfId="5">
      <formula>AND($E6="Критично",$F6="Проблема")</formula>
    </cfRule>
  </conditionalFormatting>
  <dataValidations count="1">
    <dataValidation sqref="F6:F61" showDropDown="0" showInputMessage="0" showErrorMessage="0" allowBlank="1" error="Выберите значение из списка" promptTitle="Статус проверки" prompt="Не проверено / OK / Проблема / Не применимо" type="list">
      <formula1>"Не проверено,OK,Проблема,Не применимо"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4"/>
  <sheetViews>
    <sheetView workbookViewId="0">
      <selection activeCell="A1" sqref="A1"/>
    </sheetView>
  </sheetViews>
  <sheetFormatPr baseColWidth="8" defaultRowHeight="15"/>
  <cols>
    <col width="36" customWidth="1" min="1" max="1"/>
    <col width="14" customWidth="1" min="2" max="2"/>
    <col width="12" customWidth="1" min="3" max="3"/>
    <col width="12" customWidth="1" min="4" max="4"/>
  </cols>
  <sheetData>
    <row r="1">
      <c r="A1" s="1" t="inlineStr">
        <is>
          <t>Сводка по аудиту</t>
        </is>
      </c>
    </row>
    <row r="2">
      <c r="A2" s="2" t="inlineStr">
        <is>
          <t>Считается автоматически по листу «Чек-лист»</t>
        </is>
      </c>
    </row>
    <row r="4">
      <c r="A4" s="9" t="inlineStr">
        <is>
          <t>Сайт:</t>
        </is>
      </c>
      <c r="B4" s="10" t="inlineStr"/>
    </row>
    <row r="5">
      <c r="A5" s="9" t="inlineStr">
        <is>
          <t>Дата проверки:</t>
        </is>
      </c>
      <c r="B5" s="10" t="inlineStr"/>
    </row>
    <row r="6">
      <c r="A6" s="9" t="inlineStr">
        <is>
          <t>Проверял:</t>
        </is>
      </c>
      <c r="B6" s="10" t="inlineStr"/>
    </row>
    <row r="8">
      <c r="A8" s="11" t="inlineStr">
        <is>
          <t>Показатель</t>
        </is>
      </c>
      <c r="B8" s="11" t="inlineStr">
        <is>
          <t>Значение</t>
        </is>
      </c>
    </row>
    <row r="9">
      <c r="A9" s="12" t="inlineStr">
        <is>
          <t>Всего пунктов</t>
        </is>
      </c>
      <c r="B9" s="13">
        <f>COUNTA('Чек-лист'!C6:C61)</f>
        <v/>
      </c>
    </row>
    <row r="10">
      <c r="A10" s="12" t="inlineStr">
        <is>
          <t>Проверено</t>
        </is>
      </c>
      <c r="B10" s="13">
        <f>COUNTIFS('Чек-лист'!F6:F61,"OK")+COUNTIFS('Чек-лист'!F6:F61,"Проблема")</f>
        <v/>
      </c>
    </row>
    <row r="11">
      <c r="A11" s="12" t="inlineStr">
        <is>
          <t>OK</t>
        </is>
      </c>
      <c r="B11" s="13">
        <f>COUNTIF('Чек-лист'!F6:F61,"OK")</f>
        <v/>
      </c>
    </row>
    <row r="12">
      <c r="A12" s="12" t="inlineStr">
        <is>
          <t>Проблема</t>
        </is>
      </c>
      <c r="B12" s="13">
        <f>COUNTIF('Чек-лист'!F6:F61,"Проблема")</f>
        <v/>
      </c>
    </row>
    <row r="13">
      <c r="A13" s="12" t="inlineStr">
        <is>
          <t>Не проверено</t>
        </is>
      </c>
      <c r="B13" s="13">
        <f>COUNTIF('Чек-лист'!F6:F61,"Не проверено")</f>
        <v/>
      </c>
    </row>
    <row r="14">
      <c r="A14" s="12" t="inlineStr">
        <is>
          <t>Не применимо</t>
        </is>
      </c>
      <c r="B14" s="13">
        <f>COUNTIF('Чек-лист'!F6:F61,"Не применимо")</f>
        <v/>
      </c>
    </row>
    <row r="15">
      <c r="A15" s="12" t="inlineStr">
        <is>
          <t>Критичных проблем</t>
        </is>
      </c>
      <c r="B15" s="14">
        <f>COUNTIFS('Чек-лист'!E6:E61,"Критично",'Чек-лист'!F6:F61,"Проблема")</f>
        <v/>
      </c>
    </row>
    <row r="16">
      <c r="A16" s="12" t="inlineStr">
        <is>
          <t>Готовность, %</t>
        </is>
      </c>
      <c r="B16" s="15">
        <f>IF(B9+B10=0,0,B9/(B9+B10))</f>
        <v/>
      </c>
    </row>
    <row r="18">
      <c r="A18" s="16" t="inlineStr">
        <is>
          <t>По блокам</t>
        </is>
      </c>
    </row>
    <row r="19">
      <c r="A19" s="11" t="inlineStr">
        <is>
          <t>Блок</t>
        </is>
      </c>
      <c r="B19" s="11" t="inlineStr">
        <is>
          <t>Всего</t>
        </is>
      </c>
      <c r="C19" s="11" t="inlineStr">
        <is>
          <t>OK</t>
        </is>
      </c>
      <c r="D19" s="11" t="inlineStr">
        <is>
          <t>Проблем</t>
        </is>
      </c>
    </row>
    <row r="20">
      <c r="A20" s="12" t="inlineStr">
        <is>
          <t>1. Индексация и краулинговый бюджет</t>
        </is>
      </c>
      <c r="B20" s="17">
        <f>COUNTIF('Чек-лист'!B6:B61,A20)</f>
        <v/>
      </c>
      <c r="C20" s="17">
        <f>COUNTIFS('Чек-лист'!B6:B61,A20,'Чек-лист'!F6:F61,"OK")</f>
        <v/>
      </c>
      <c r="D20" s="17">
        <f>COUNTIFS('Чек-лист'!B6:B61,A20,'Чек-лист'!F6:F61,"Проблема")</f>
        <v/>
      </c>
    </row>
    <row r="21">
      <c r="A21" s="12" t="inlineStr">
        <is>
          <t>2. Скорость и Core Web Vitals</t>
        </is>
      </c>
      <c r="B21" s="17">
        <f>COUNTIF('Чек-лист'!B6:B61,A21)</f>
        <v/>
      </c>
      <c r="C21" s="17">
        <f>COUNTIFS('Чек-лист'!B6:B61,A21,'Чек-лист'!F6:F61,"OK")</f>
        <v/>
      </c>
      <c r="D21" s="17">
        <f>COUNTIFS('Чек-лист'!B6:B61,A21,'Чек-лист'!F6:F61,"Проблема")</f>
        <v/>
      </c>
    </row>
    <row r="22">
      <c r="A22" s="12" t="inlineStr">
        <is>
          <t>3. Архитектура, URL и перелинковка</t>
        </is>
      </c>
      <c r="B22" s="17">
        <f>COUNTIF('Чек-лист'!B6:B61,A22)</f>
        <v/>
      </c>
      <c r="C22" s="17">
        <f>COUNTIFS('Чек-лист'!B6:B61,A22,'Чек-лист'!F6:F61,"OK")</f>
        <v/>
      </c>
      <c r="D22" s="17">
        <f>COUNTIFS('Чек-лист'!B6:B61,A22,'Чек-лист'!F6:F61,"Проблема")</f>
        <v/>
      </c>
    </row>
    <row r="23">
      <c r="A23" s="12" t="inlineStr">
        <is>
          <t>4. Семантика, метатеги и микроразметка</t>
        </is>
      </c>
      <c r="B23" s="17">
        <f>COUNTIF('Чек-лист'!B6:B61,A23)</f>
        <v/>
      </c>
      <c r="C23" s="17">
        <f>COUNTIFS('Чек-лист'!B6:B61,A23,'Чек-лист'!F6:F61,"OK")</f>
        <v/>
      </c>
      <c r="D23" s="17">
        <f>COUNTIFS('Чек-лист'!B6:B61,A23,'Чек-лист'!F6:F61,"Проблема")</f>
        <v/>
      </c>
    </row>
    <row r="24">
      <c r="A24" s="12" t="inlineStr">
        <is>
          <t>5. Безопасность, сервер и аналитика</t>
        </is>
      </c>
      <c r="B24" s="17">
        <f>COUNTIF('Чек-лист'!B6:B61,A24)</f>
        <v/>
      </c>
      <c r="C24" s="17">
        <f>COUNTIFS('Чек-лист'!B6:B61,A24,'Чек-лист'!F6:F61,"OK")</f>
        <v/>
      </c>
      <c r="D24" s="17">
        <f>COUNTIFS('Чек-лист'!B6:B61,A24,'Чек-лист'!F6:F61,"Проблема")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30" customWidth="1" min="1" max="1"/>
    <col width="60" customWidth="1" min="2" max="2"/>
    <col width="36" customWidth="1" min="3" max="3"/>
  </cols>
  <sheetData>
    <row r="1">
      <c r="A1" s="1" t="inlineStr">
        <is>
          <t>Чем проверять</t>
        </is>
      </c>
    </row>
    <row r="3">
      <c r="A3" s="18" t="inlineStr">
        <is>
          <t>Инструмент</t>
        </is>
      </c>
      <c r="B3" s="18" t="inlineStr">
        <is>
          <t>Для чего</t>
        </is>
      </c>
      <c r="C3" s="18" t="inlineStr">
        <is>
          <t>Адрес</t>
        </is>
      </c>
    </row>
    <row r="4">
      <c r="A4" s="19" t="inlineStr">
        <is>
          <t>Яндекс.Вебмастер</t>
        </is>
      </c>
      <c r="B4" s="8" t="inlineStr">
        <is>
          <t>Индексация, страницы в поиске, ошибки, валидатор микроразметки</t>
        </is>
      </c>
      <c r="C4" s="20" t="inlineStr">
        <is>
          <t>webmaster.yandex.ru</t>
        </is>
      </c>
    </row>
    <row r="5">
      <c r="A5" s="19" t="inlineStr">
        <is>
          <t>Google Search Console</t>
        </is>
      </c>
      <c r="B5" s="8" t="inlineStr">
        <is>
          <t>Индексирование, Core Web Vitals, проверка URL</t>
        </is>
      </c>
      <c r="C5" s="20" t="inlineStr">
        <is>
          <t>search.google.com/search-console</t>
        </is>
      </c>
    </row>
    <row r="6">
      <c r="A6" s="19" t="inlineStr">
        <is>
          <t>PageSpeed Insights</t>
        </is>
      </c>
      <c r="B6" s="8" t="inlineStr">
        <is>
          <t>LCP, INP, CLS — лабораторные и полевые данные</t>
        </is>
      </c>
      <c r="C6" s="20" t="inlineStr">
        <is>
          <t>pagespeed.web.dev</t>
        </is>
      </c>
    </row>
    <row r="7">
      <c r="A7" s="19" t="inlineStr">
        <is>
          <t>Screaming Frog SEO Spider</t>
        </is>
      </c>
      <c r="B7" s="8" t="inlineStr">
        <is>
          <t>Полный краул: коды ответов, дубли, метатеги, битые ссылки</t>
        </is>
      </c>
      <c r="C7" s="20" t="inlineStr">
        <is>
          <t>screamingfrog.co.uk</t>
        </is>
      </c>
    </row>
    <row r="8">
      <c r="A8" s="19" t="inlineStr">
        <is>
          <t>Netpeak Spider</t>
        </is>
      </c>
      <c r="B8" s="8" t="inlineStr">
        <is>
          <t>Альтернатива краулеру, удобные отчёты по дублям</t>
        </is>
      </c>
      <c r="C8" s="20" t="inlineStr">
        <is>
          <t>netpeaksoftware.com</t>
        </is>
      </c>
    </row>
    <row r="9">
      <c r="A9" s="19" t="inlineStr">
        <is>
          <t>Валидатор Schema.org</t>
        </is>
      </c>
      <c r="B9" s="8" t="inlineStr">
        <is>
          <t>Проверка JSON-LD разметки</t>
        </is>
      </c>
      <c r="C9" s="20" t="inlineStr">
        <is>
          <t>validator.schema.org</t>
        </is>
      </c>
    </row>
    <row r="10">
      <c r="A10" s="19" t="inlineStr">
        <is>
          <t>Rich Results Test</t>
        </is>
      </c>
      <c r="B10" s="8" t="inlineStr">
        <is>
          <t>Проверка расширенных сниппетов Google</t>
        </is>
      </c>
      <c r="C10" s="20" t="inlineStr">
        <is>
          <t>search.google.com/test/rich-results</t>
        </is>
      </c>
    </row>
    <row r="11">
      <c r="A11" s="19" t="inlineStr">
        <is>
          <t>Яндекс.Метрика</t>
        </is>
      </c>
      <c r="B11" s="8" t="inlineStr">
        <is>
          <t>Поведение, цели, вебвизор</t>
        </is>
      </c>
      <c r="C11" s="20" t="inlineStr">
        <is>
          <t>metrika.yandex.ru</t>
        </is>
      </c>
    </row>
    <row r="12">
      <c r="A12" s="19" t="inlineStr">
        <is>
          <t>DevTools → Network</t>
        </is>
      </c>
      <c r="B12" s="8" t="inlineStr">
        <is>
          <t>HTTP-заголовки, коды ответов, вес ресурсов, Content-Encoding</t>
        </is>
      </c>
      <c r="C12" s="20" t="inlineStr">
        <is>
          <t>встроен в браузер</t>
        </is>
      </c>
    </row>
    <row r="15">
      <c r="A15" s="21" t="inlineStr">
        <is>
          <t>Нашли критичные проблемы и не знаете, с чего начать?</t>
        </is>
      </c>
    </row>
    <row r="16">
      <c r="A16" s="22" t="inlineStr">
        <is>
          <t>Ручной технический аудит: seo-vladimir.ru/audit/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2026-08-04T14:00:47Z</dcterms:created>
  <dcterms:modified xsi:type="dcterms:W3CDTF">2026-08-04T14:00:47Z</dcterms:modified>
</cp:coreProperties>
</file>